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2120" windowHeight="8790" activeTab="1"/>
  </bookViews>
  <sheets>
    <sheet name="Sostenimiento Pub y Priv" sheetId="3" r:id="rId1"/>
    <sheet name="Sostenimiento 1" sheetId="2" r:id="rId2"/>
  </sheets>
  <calcPr calcId="125725"/>
</workbook>
</file>

<file path=xl/calcChain.xml><?xml version="1.0" encoding="utf-8"?>
<calcChain xmlns="http://schemas.openxmlformats.org/spreadsheetml/2006/main">
  <c r="E34" i="2"/>
  <c r="E33"/>
  <c r="E32"/>
  <c r="H35"/>
  <c r="G35"/>
  <c r="F35"/>
  <c r="E31"/>
  <c r="D35"/>
  <c r="C35"/>
  <c r="E29"/>
  <c r="E28"/>
  <c r="E27"/>
  <c r="H30"/>
  <c r="G30"/>
  <c r="F30"/>
  <c r="D30"/>
  <c r="E26"/>
  <c r="E24"/>
  <c r="E23"/>
  <c r="E22"/>
  <c r="H25"/>
  <c r="G25"/>
  <c r="F25"/>
  <c r="E21"/>
  <c r="D25"/>
  <c r="C25"/>
  <c r="F39"/>
  <c r="E19"/>
  <c r="H38"/>
  <c r="D38"/>
  <c r="E18"/>
  <c r="F37"/>
  <c r="E17"/>
  <c r="H36"/>
  <c r="G20"/>
  <c r="F20"/>
  <c r="D36"/>
  <c r="E16"/>
  <c r="H39"/>
  <c r="G39"/>
  <c r="D39"/>
  <c r="C39"/>
  <c r="G38"/>
  <c r="F38"/>
  <c r="E13"/>
  <c r="C38"/>
  <c r="H37"/>
  <c r="G37"/>
  <c r="D37"/>
  <c r="C37"/>
  <c r="H15"/>
  <c r="G15"/>
  <c r="F36"/>
  <c r="E11"/>
  <c r="D15"/>
  <c r="C15"/>
  <c r="M15" i="3"/>
  <c r="L15"/>
  <c r="K15"/>
  <c r="J15"/>
  <c r="M14"/>
  <c r="L14"/>
  <c r="K14"/>
  <c r="J14"/>
  <c r="M13"/>
  <c r="L13"/>
  <c r="K13"/>
  <c r="J13"/>
  <c r="M12"/>
  <c r="L12"/>
  <c r="K12"/>
  <c r="J12"/>
  <c r="J11"/>
  <c r="I16"/>
  <c r="H16"/>
  <c r="G16"/>
  <c r="F16"/>
  <c r="E16"/>
  <c r="D16"/>
  <c r="C16"/>
  <c r="B16"/>
  <c r="E35" i="2" l="1"/>
  <c r="E30"/>
  <c r="E36"/>
  <c r="E25"/>
  <c r="E38"/>
  <c r="E20"/>
  <c r="H40"/>
  <c r="F40"/>
  <c r="D40"/>
  <c r="F15"/>
  <c r="H20"/>
  <c r="C20"/>
  <c r="C36"/>
  <c r="C40" s="1"/>
  <c r="G36"/>
  <c r="G40" s="1"/>
  <c r="D20"/>
  <c r="C30"/>
  <c r="E12"/>
  <c r="E37" s="1"/>
  <c r="E14"/>
  <c r="E39" s="1"/>
  <c r="J16" i="3"/>
  <c r="L11"/>
  <c r="L16" s="1"/>
  <c r="K11"/>
  <c r="K16" s="1"/>
  <c r="M11"/>
  <c r="M16" s="1"/>
  <c r="E40" i="2" l="1"/>
  <c r="E15"/>
</calcChain>
</file>

<file path=xl/sharedStrings.xml><?xml version="1.0" encoding="utf-8"?>
<sst xmlns="http://schemas.openxmlformats.org/spreadsheetml/2006/main" count="79" uniqueCount="29">
  <si>
    <t>Municipio</t>
  </si>
  <si>
    <t>Ensenada</t>
  </si>
  <si>
    <t>Mexicali</t>
  </si>
  <si>
    <t>Tecate</t>
  </si>
  <si>
    <t>Tijuana</t>
  </si>
  <si>
    <t>Baja California</t>
  </si>
  <si>
    <t>Total</t>
  </si>
  <si>
    <t>Docentes</t>
  </si>
  <si>
    <t>Escuelas</t>
  </si>
  <si>
    <t>Sostenimiento</t>
  </si>
  <si>
    <t>Departamento de Información y Estadística Educativa</t>
  </si>
  <si>
    <t>Dirección de Planeación, Programación y Presupuesto</t>
  </si>
  <si>
    <t>SISTEMA EDUCATIVO ESTATAL</t>
  </si>
  <si>
    <t>Alumnos, Grupos, Docentes y Escuelas por Sostenimiento</t>
  </si>
  <si>
    <t>Alumnos</t>
  </si>
  <si>
    <t>Grupos</t>
  </si>
  <si>
    <t>Hombres</t>
  </si>
  <si>
    <t>Mujeres</t>
  </si>
  <si>
    <t xml:space="preserve"> Federal</t>
  </si>
  <si>
    <t xml:space="preserve"> Federalizado</t>
  </si>
  <si>
    <t xml:space="preserve"> Estatal</t>
  </si>
  <si>
    <t xml:space="preserve"> Particular</t>
  </si>
  <si>
    <t>Playas de Rosarito</t>
  </si>
  <si>
    <t>Alumnos, Grupos, Grados, Docentes y Escuelas por Público y Privados</t>
  </si>
  <si>
    <t>Públicos</t>
  </si>
  <si>
    <t>Privados</t>
  </si>
  <si>
    <t>Educación Preescolar, Ciclo Escolar 2014-2015</t>
  </si>
  <si>
    <t>Matrícula en Educación Preescolar por Sostenimiento Público y Privado, 2014-2015</t>
  </si>
  <si>
    <t>Matrícula en Educación Preescolar por Sostenimiento,  2014-2015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</si>
</sst>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8"/>
      <color indexed="9"/>
      <name val="Tahoma"/>
      <family val="2"/>
    </font>
    <font>
      <b/>
      <sz val="9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sz val="1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8"/>
      </patternFill>
    </fill>
    <fill>
      <patternFill patternType="solid">
        <fgColor theme="0" tint="-0.14999847407452621"/>
        <bgColor indexed="8"/>
      </patternFill>
    </fill>
  </fills>
  <borders count="15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/>
    <xf numFmtId="0" fontId="9" fillId="4" borderId="0" xfId="0" applyFont="1" applyFill="1"/>
    <xf numFmtId="164" fontId="9" fillId="4" borderId="0" xfId="0" applyNumberFormat="1" applyFont="1" applyFill="1"/>
    <xf numFmtId="0" fontId="5" fillId="6" borderId="5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10" fillId="4" borderId="0" xfId="3" applyFont="1" applyFill="1" applyBorder="1" applyAlignment="1">
      <alignment horizontal="center" vertical="center" wrapText="1"/>
    </xf>
    <xf numFmtId="3" fontId="11" fillId="4" borderId="5" xfId="3" applyNumberFormat="1" applyFont="1" applyFill="1" applyBorder="1" applyAlignment="1">
      <alignment horizontal="center" vertical="center" wrapText="1"/>
    </xf>
    <xf numFmtId="3" fontId="11" fillId="4" borderId="0" xfId="3" applyNumberFormat="1" applyFont="1" applyFill="1" applyBorder="1" applyAlignment="1">
      <alignment horizontal="center" vertical="center" wrapText="1"/>
    </xf>
    <xf numFmtId="3" fontId="11" fillId="4" borderId="6" xfId="3" applyNumberFormat="1" applyFont="1" applyFill="1" applyBorder="1" applyAlignment="1">
      <alignment horizontal="center" vertical="center" wrapText="1"/>
    </xf>
    <xf numFmtId="3" fontId="10" fillId="4" borderId="0" xfId="3" applyNumberFormat="1" applyFont="1" applyFill="1" applyBorder="1" applyAlignment="1">
      <alignment horizontal="center" vertical="center" wrapText="1"/>
    </xf>
    <xf numFmtId="0" fontId="10" fillId="7" borderId="0" xfId="3" applyFont="1" applyFill="1" applyBorder="1" applyAlignment="1">
      <alignment horizontal="center" vertical="center" wrapText="1"/>
    </xf>
    <xf numFmtId="3" fontId="11" fillId="7" borderId="5" xfId="3" applyNumberFormat="1" applyFont="1" applyFill="1" applyBorder="1" applyAlignment="1">
      <alignment horizontal="center" vertical="center" wrapText="1"/>
    </xf>
    <xf numFmtId="3" fontId="11" fillId="7" borderId="0" xfId="3" applyNumberFormat="1" applyFont="1" applyFill="1" applyBorder="1" applyAlignment="1">
      <alignment horizontal="center" vertical="center" wrapText="1"/>
    </xf>
    <xf numFmtId="3" fontId="11" fillId="7" borderId="6" xfId="3" applyNumberFormat="1" applyFont="1" applyFill="1" applyBorder="1" applyAlignment="1">
      <alignment horizontal="center" vertical="center" wrapText="1"/>
    </xf>
    <xf numFmtId="3" fontId="10" fillId="7" borderId="0" xfId="3" applyNumberFormat="1" applyFont="1" applyFill="1" applyBorder="1" applyAlignment="1">
      <alignment horizontal="center" vertical="center" wrapText="1"/>
    </xf>
    <xf numFmtId="0" fontId="8" fillId="8" borderId="7" xfId="3" applyFont="1" applyFill="1" applyBorder="1" applyAlignment="1">
      <alignment horizontal="center" vertical="center" wrapText="1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9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3" fillId="4" borderId="13" xfId="2" applyFont="1" applyFill="1" applyBorder="1" applyAlignment="1">
      <alignment horizontal="left" vertical="center" wrapText="1"/>
    </xf>
    <xf numFmtId="3" fontId="13" fillId="4" borderId="0" xfId="2" applyNumberFormat="1" applyFont="1" applyFill="1" applyBorder="1" applyAlignment="1">
      <alignment horizontal="center" vertical="center"/>
    </xf>
    <xf numFmtId="3" fontId="12" fillId="4" borderId="0" xfId="2" applyNumberFormat="1" applyFont="1" applyFill="1" applyBorder="1" applyAlignment="1">
      <alignment horizontal="center" vertical="center"/>
    </xf>
    <xf numFmtId="0" fontId="12" fillId="9" borderId="13" xfId="2" applyFont="1" applyFill="1" applyBorder="1" applyAlignment="1">
      <alignment horizontal="center" vertical="center" wrapText="1"/>
    </xf>
    <xf numFmtId="3" fontId="12" fillId="9" borderId="0" xfId="2" applyNumberFormat="1" applyFont="1" applyFill="1" applyBorder="1" applyAlignment="1">
      <alignment horizontal="center" vertical="center"/>
    </xf>
    <xf numFmtId="3" fontId="12" fillId="9" borderId="13" xfId="2" applyNumberFormat="1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 wrapText="1"/>
    </xf>
    <xf numFmtId="3" fontId="12" fillId="2" borderId="0" xfId="2" applyNumberFormat="1" applyFont="1" applyFill="1" applyBorder="1" applyAlignment="1">
      <alignment horizontal="center" vertical="center"/>
    </xf>
    <xf numFmtId="3" fontId="12" fillId="2" borderId="13" xfId="2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/>
    </xf>
    <xf numFmtId="3" fontId="12" fillId="3" borderId="13" xfId="0" applyNumberFormat="1" applyFont="1" applyFill="1" applyBorder="1" applyAlignment="1">
      <alignment horizontal="center" vertical="center"/>
    </xf>
    <xf numFmtId="0" fontId="7" fillId="5" borderId="12" xfId="2" applyFont="1" applyFill="1" applyBorder="1" applyAlignment="1">
      <alignment horizontal="left" vertical="center" wrapText="1"/>
    </xf>
    <xf numFmtId="3" fontId="7" fillId="5" borderId="11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0" fontId="7" fillId="5" borderId="13" xfId="2" applyFont="1" applyFill="1" applyBorder="1" applyAlignment="1">
      <alignment horizontal="left" vertical="center" wrapText="1"/>
    </xf>
    <xf numFmtId="3" fontId="7" fillId="5" borderId="0" xfId="0" applyNumberFormat="1" applyFont="1" applyFill="1" applyBorder="1" applyAlignment="1">
      <alignment horizontal="center" vertical="center"/>
    </xf>
    <xf numFmtId="3" fontId="7" fillId="5" borderId="13" xfId="0" applyNumberFormat="1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/>
    </xf>
    <xf numFmtId="3" fontId="7" fillId="5" borderId="14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Hoja1" xfId="3"/>
    <cellStyle name="Normal_Hoja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showGridLines="0" topLeftCell="E1" zoomScaleNormal="100" zoomScaleSheetLayoutView="80" workbookViewId="0">
      <selection activeCell="I15" sqref="I15"/>
    </sheetView>
  </sheetViews>
  <sheetFormatPr baseColWidth="10" defaultRowHeight="12.75"/>
  <cols>
    <col min="1" max="1" width="13.85546875" style="1" customWidth="1"/>
    <col min="2" max="4" width="9.42578125" style="1" customWidth="1"/>
    <col min="5" max="7" width="11.42578125" style="1"/>
    <col min="8" max="8" width="11.42578125" style="2"/>
    <col min="9" max="9" width="11" style="2" customWidth="1"/>
    <col min="10" max="12" width="11.42578125" style="2"/>
    <col min="13" max="13" width="12" style="2" customWidth="1"/>
    <col min="14" max="16384" width="11.42578125" style="1"/>
  </cols>
  <sheetData>
    <row r="1" spans="1:13" s="2" customFormat="1" ht="11.25" customHeight="1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3" customFormat="1" ht="11.25" customHeight="1">
      <c r="A2" s="47" t="s">
        <v>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3" customFormat="1" ht="11.25" customHeight="1">
      <c r="A3" s="47" t="s">
        <v>10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3" customFormat="1" ht="9" customHeight="1">
      <c r="A4" s="5"/>
      <c r="B4" s="5"/>
      <c r="C4" s="5"/>
      <c r="D4" s="5"/>
      <c r="E4" s="5"/>
      <c r="F4" s="5"/>
      <c r="G4" s="5"/>
    </row>
    <row r="5" spans="1:13" s="6" customFormat="1" ht="11.25">
      <c r="A5" s="48" t="s">
        <v>23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s="3" customFormat="1" ht="13.5" customHeight="1">
      <c r="B6" s="47" t="s">
        <v>26</v>
      </c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3" s="7" customFormat="1" ht="13.5" thickBot="1">
      <c r="H7" s="8"/>
    </row>
    <row r="8" spans="1:13" s="6" customFormat="1" ht="18.75" customHeight="1" thickTop="1" thickBot="1">
      <c r="A8" s="49" t="s">
        <v>27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s="6" customFormat="1" ht="18.75" customHeight="1" thickTop="1" thickBot="1">
      <c r="A9" s="50" t="s">
        <v>0</v>
      </c>
      <c r="B9" s="51" t="s">
        <v>24</v>
      </c>
      <c r="C9" s="52"/>
      <c r="D9" s="52"/>
      <c r="E9" s="52"/>
      <c r="F9" s="51" t="s">
        <v>25</v>
      </c>
      <c r="G9" s="52"/>
      <c r="H9" s="52"/>
      <c r="I9" s="53"/>
      <c r="J9" s="52" t="s">
        <v>6</v>
      </c>
      <c r="K9" s="52"/>
      <c r="L9" s="52"/>
      <c r="M9" s="52"/>
    </row>
    <row r="10" spans="1:13" s="6" customFormat="1" ht="18.75" customHeight="1" thickTop="1">
      <c r="A10" s="50"/>
      <c r="B10" s="9" t="s">
        <v>14</v>
      </c>
      <c r="C10" s="10" t="s">
        <v>15</v>
      </c>
      <c r="D10" s="10" t="s">
        <v>7</v>
      </c>
      <c r="E10" s="10" t="s">
        <v>8</v>
      </c>
      <c r="F10" s="9" t="s">
        <v>14</v>
      </c>
      <c r="G10" s="10" t="s">
        <v>15</v>
      </c>
      <c r="H10" s="10" t="s">
        <v>7</v>
      </c>
      <c r="I10" s="11" t="s">
        <v>8</v>
      </c>
      <c r="J10" s="10" t="s">
        <v>14</v>
      </c>
      <c r="K10" s="10" t="s">
        <v>15</v>
      </c>
      <c r="L10" s="10" t="s">
        <v>7</v>
      </c>
      <c r="M10" s="10" t="s">
        <v>8</v>
      </c>
    </row>
    <row r="11" spans="1:13" s="6" customFormat="1" ht="30" customHeight="1">
      <c r="A11" s="12" t="s">
        <v>1</v>
      </c>
      <c r="B11" s="13">
        <v>16072</v>
      </c>
      <c r="C11" s="14">
        <v>753</v>
      </c>
      <c r="D11" s="14">
        <v>732</v>
      </c>
      <c r="E11" s="14">
        <v>250</v>
      </c>
      <c r="F11" s="13">
        <v>1910</v>
      </c>
      <c r="G11" s="14">
        <v>145</v>
      </c>
      <c r="H11" s="14">
        <v>126</v>
      </c>
      <c r="I11" s="15">
        <v>49</v>
      </c>
      <c r="J11" s="16">
        <f t="shared" ref="J11:M15" si="0">SUM(B11,F11)</f>
        <v>17982</v>
      </c>
      <c r="K11" s="16">
        <f t="shared" si="0"/>
        <v>898</v>
      </c>
      <c r="L11" s="16">
        <f t="shared" si="0"/>
        <v>858</v>
      </c>
      <c r="M11" s="16">
        <f t="shared" si="0"/>
        <v>299</v>
      </c>
    </row>
    <row r="12" spans="1:13" s="6" customFormat="1" ht="30" customHeight="1">
      <c r="A12" s="17" t="s">
        <v>2</v>
      </c>
      <c r="B12" s="18">
        <v>29733</v>
      </c>
      <c r="C12" s="19">
        <v>1303</v>
      </c>
      <c r="D12" s="19">
        <v>1297</v>
      </c>
      <c r="E12" s="19">
        <v>343</v>
      </c>
      <c r="F12" s="18">
        <v>4543</v>
      </c>
      <c r="G12" s="19">
        <v>282</v>
      </c>
      <c r="H12" s="19">
        <v>257</v>
      </c>
      <c r="I12" s="20">
        <v>93</v>
      </c>
      <c r="J12" s="21">
        <f t="shared" si="0"/>
        <v>34276</v>
      </c>
      <c r="K12" s="21">
        <f t="shared" si="0"/>
        <v>1585</v>
      </c>
      <c r="L12" s="21">
        <f t="shared" si="0"/>
        <v>1554</v>
      </c>
      <c r="M12" s="21">
        <f t="shared" si="0"/>
        <v>436</v>
      </c>
    </row>
    <row r="13" spans="1:13" s="6" customFormat="1" ht="30" customHeight="1">
      <c r="A13" s="12" t="s">
        <v>3</v>
      </c>
      <c r="B13" s="13">
        <v>3348</v>
      </c>
      <c r="C13" s="14">
        <v>160</v>
      </c>
      <c r="D13" s="14">
        <v>159</v>
      </c>
      <c r="E13" s="14">
        <v>49</v>
      </c>
      <c r="F13" s="13">
        <v>360</v>
      </c>
      <c r="G13" s="14">
        <v>30</v>
      </c>
      <c r="H13" s="14">
        <v>28</v>
      </c>
      <c r="I13" s="15">
        <v>12</v>
      </c>
      <c r="J13" s="16">
        <f t="shared" si="0"/>
        <v>3708</v>
      </c>
      <c r="K13" s="16">
        <f t="shared" si="0"/>
        <v>190</v>
      </c>
      <c r="L13" s="16">
        <f t="shared" si="0"/>
        <v>187</v>
      </c>
      <c r="M13" s="16">
        <f t="shared" si="0"/>
        <v>61</v>
      </c>
    </row>
    <row r="14" spans="1:13" s="6" customFormat="1" ht="30" customHeight="1">
      <c r="A14" s="17" t="s">
        <v>4</v>
      </c>
      <c r="B14" s="18">
        <v>38303</v>
      </c>
      <c r="C14" s="19">
        <v>1482</v>
      </c>
      <c r="D14" s="19">
        <v>1475</v>
      </c>
      <c r="E14" s="19">
        <v>308</v>
      </c>
      <c r="F14" s="18">
        <v>9290</v>
      </c>
      <c r="G14" s="19">
        <v>646</v>
      </c>
      <c r="H14" s="19">
        <v>633</v>
      </c>
      <c r="I14" s="20">
        <v>272</v>
      </c>
      <c r="J14" s="21">
        <f t="shared" si="0"/>
        <v>47593</v>
      </c>
      <c r="K14" s="21">
        <f t="shared" si="0"/>
        <v>2128</v>
      </c>
      <c r="L14" s="21">
        <f t="shared" si="0"/>
        <v>2108</v>
      </c>
      <c r="M14" s="21">
        <f t="shared" si="0"/>
        <v>580</v>
      </c>
    </row>
    <row r="15" spans="1:13" s="6" customFormat="1" ht="30" customHeight="1">
      <c r="A15" s="12" t="s">
        <v>22</v>
      </c>
      <c r="B15" s="13">
        <v>3039</v>
      </c>
      <c r="C15" s="14">
        <v>137</v>
      </c>
      <c r="D15" s="14">
        <v>137</v>
      </c>
      <c r="E15" s="14">
        <v>40</v>
      </c>
      <c r="F15" s="13">
        <v>625</v>
      </c>
      <c r="G15" s="14">
        <v>43</v>
      </c>
      <c r="H15" s="14">
        <v>41</v>
      </c>
      <c r="I15" s="15">
        <v>20</v>
      </c>
      <c r="J15" s="16">
        <f t="shared" si="0"/>
        <v>3664</v>
      </c>
      <c r="K15" s="16">
        <f t="shared" si="0"/>
        <v>180</v>
      </c>
      <c r="L15" s="16">
        <f t="shared" si="0"/>
        <v>178</v>
      </c>
      <c r="M15" s="16">
        <f t="shared" si="0"/>
        <v>60</v>
      </c>
    </row>
    <row r="16" spans="1:13" s="6" customFormat="1" ht="30" customHeight="1" thickBot="1">
      <c r="A16" s="22" t="s">
        <v>5</v>
      </c>
      <c r="B16" s="23">
        <f t="shared" ref="B16:H16" si="1">SUM(B11:B15)</f>
        <v>90495</v>
      </c>
      <c r="C16" s="24">
        <f t="shared" si="1"/>
        <v>3835</v>
      </c>
      <c r="D16" s="24">
        <f>SUM(D11:D15)</f>
        <v>3800</v>
      </c>
      <c r="E16" s="25">
        <f t="shared" si="1"/>
        <v>990</v>
      </c>
      <c r="F16" s="24">
        <f t="shared" si="1"/>
        <v>16728</v>
      </c>
      <c r="G16" s="24">
        <f>SUM(G11:G15)</f>
        <v>1146</v>
      </c>
      <c r="H16" s="24">
        <f t="shared" si="1"/>
        <v>1085</v>
      </c>
      <c r="I16" s="25">
        <f>SUM(I11:I15)</f>
        <v>446</v>
      </c>
      <c r="J16" s="24">
        <f>SUM(J11:J15)</f>
        <v>107223</v>
      </c>
      <c r="K16" s="24">
        <f>SUM(K11:K15)</f>
        <v>4981</v>
      </c>
      <c r="L16" s="24">
        <f>SUM(L11:L15)</f>
        <v>4885</v>
      </c>
      <c r="M16" s="24">
        <f>SUM(M11:M15)</f>
        <v>1436</v>
      </c>
    </row>
    <row r="17" s="2" customFormat="1" ht="13.5" thickTop="1"/>
  </sheetData>
  <mergeCells count="10">
    <mergeCell ref="A8:M8"/>
    <mergeCell ref="A9:A10"/>
    <mergeCell ref="B9:E9"/>
    <mergeCell ref="F9:I9"/>
    <mergeCell ref="J9:M9"/>
    <mergeCell ref="B6:L6"/>
    <mergeCell ref="A5:M5"/>
    <mergeCell ref="A1:M1"/>
    <mergeCell ref="A2:M2"/>
    <mergeCell ref="A3:M3"/>
  </mergeCells>
  <printOptions horizontalCentered="1"/>
  <pageMargins left="0.47244094488188981" right="0.39370078740157483" top="0.69" bottom="0.98425196850393704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showGridLines="0" tabSelected="1" workbookViewId="0">
      <selection activeCell="F11" sqref="F11"/>
    </sheetView>
  </sheetViews>
  <sheetFormatPr baseColWidth="10" defaultRowHeight="12.75"/>
  <cols>
    <col min="1" max="2" width="13.85546875" style="1" customWidth="1"/>
    <col min="3" max="5" width="9.42578125" style="1" customWidth="1"/>
    <col min="6" max="16384" width="11.42578125" style="1"/>
  </cols>
  <sheetData>
    <row r="1" spans="1:8" s="2" customFormat="1" ht="11.25" customHeight="1">
      <c r="A1" s="47" t="s">
        <v>12</v>
      </c>
      <c r="B1" s="47"/>
      <c r="C1" s="47"/>
      <c r="D1" s="47"/>
      <c r="E1" s="47"/>
      <c r="F1" s="47"/>
      <c r="G1" s="47"/>
      <c r="H1" s="47"/>
    </row>
    <row r="2" spans="1:8" s="3" customFormat="1" ht="11.25" customHeight="1">
      <c r="A2" s="47" t="s">
        <v>11</v>
      </c>
      <c r="B2" s="47"/>
      <c r="C2" s="47"/>
      <c r="D2" s="47"/>
      <c r="E2" s="47"/>
      <c r="F2" s="47"/>
      <c r="G2" s="47"/>
      <c r="H2" s="47"/>
    </row>
    <row r="3" spans="1:8" s="3" customFormat="1" ht="11.25" customHeight="1">
      <c r="A3" s="47" t="s">
        <v>10</v>
      </c>
      <c r="B3" s="47"/>
      <c r="C3" s="47"/>
      <c r="D3" s="47"/>
      <c r="E3" s="47"/>
      <c r="F3" s="47"/>
      <c r="G3" s="47"/>
      <c r="H3" s="47"/>
    </row>
    <row r="4" spans="1:8" s="3" customFormat="1" ht="9" customHeight="1">
      <c r="A4" s="4"/>
      <c r="B4" s="4"/>
      <c r="C4" s="4"/>
      <c r="D4" s="4"/>
      <c r="E4" s="4"/>
      <c r="F4" s="4"/>
      <c r="G4" s="4"/>
      <c r="H4" s="4"/>
    </row>
    <row r="5" spans="1:8" s="3" customFormat="1" ht="13.5" customHeight="1">
      <c r="A5" s="47" t="s">
        <v>13</v>
      </c>
      <c r="B5" s="47"/>
      <c r="C5" s="47"/>
      <c r="D5" s="47"/>
      <c r="E5" s="47"/>
      <c r="F5" s="47"/>
      <c r="G5" s="47"/>
      <c r="H5" s="47"/>
    </row>
    <row r="6" spans="1:8" s="3" customFormat="1" ht="13.5" customHeight="1">
      <c r="A6" s="47" t="s">
        <v>26</v>
      </c>
      <c r="B6" s="47"/>
      <c r="C6" s="47"/>
      <c r="D6" s="47"/>
      <c r="E6" s="47"/>
      <c r="F6" s="47"/>
      <c r="G6" s="47"/>
      <c r="H6" s="47"/>
    </row>
    <row r="7" spans="1:8" s="2" customFormat="1" ht="7.5" customHeight="1" thickBot="1"/>
    <row r="8" spans="1:8" ht="16.5" customHeight="1" thickTop="1" thickBot="1">
      <c r="A8" s="63" t="s">
        <v>28</v>
      </c>
      <c r="B8" s="63"/>
      <c r="C8" s="63"/>
      <c r="D8" s="63"/>
      <c r="E8" s="63"/>
      <c r="F8" s="63"/>
      <c r="G8" s="63"/>
      <c r="H8" s="63"/>
    </row>
    <row r="9" spans="1:8" ht="16.5" customHeight="1" thickTop="1" thickBot="1">
      <c r="A9" s="59" t="s">
        <v>0</v>
      </c>
      <c r="B9" s="61" t="s">
        <v>9</v>
      </c>
      <c r="C9" s="64" t="s">
        <v>14</v>
      </c>
      <c r="D9" s="65"/>
      <c r="E9" s="66"/>
      <c r="F9" s="61" t="s">
        <v>15</v>
      </c>
      <c r="G9" s="61" t="s">
        <v>7</v>
      </c>
      <c r="H9" s="59" t="s">
        <v>8</v>
      </c>
    </row>
    <row r="10" spans="1:8" ht="16.5" customHeight="1" thickTop="1">
      <c r="A10" s="60"/>
      <c r="B10" s="62"/>
      <c r="C10" s="26" t="s">
        <v>16</v>
      </c>
      <c r="D10" s="26" t="s">
        <v>17</v>
      </c>
      <c r="E10" s="26" t="s">
        <v>6</v>
      </c>
      <c r="F10" s="62"/>
      <c r="G10" s="62"/>
      <c r="H10" s="60"/>
    </row>
    <row r="11" spans="1:8" ht="16.5" customHeight="1">
      <c r="A11" s="54" t="s">
        <v>1</v>
      </c>
      <c r="B11" s="27" t="s">
        <v>18</v>
      </c>
      <c r="C11" s="28">
        <v>195</v>
      </c>
      <c r="D11" s="28">
        <v>216</v>
      </c>
      <c r="E11" s="29">
        <f>SUM(C11:D11)</f>
        <v>411</v>
      </c>
      <c r="F11" s="28">
        <v>45</v>
      </c>
      <c r="G11" s="28">
        <v>41</v>
      </c>
      <c r="H11" s="28">
        <v>45</v>
      </c>
    </row>
    <row r="12" spans="1:8" ht="16.5" customHeight="1">
      <c r="A12" s="55"/>
      <c r="B12" s="27" t="s">
        <v>19</v>
      </c>
      <c r="C12" s="28">
        <v>5481</v>
      </c>
      <c r="D12" s="28">
        <v>5419</v>
      </c>
      <c r="E12" s="29">
        <f>SUM(C12:D12)</f>
        <v>10900</v>
      </c>
      <c r="F12" s="28">
        <v>495</v>
      </c>
      <c r="G12" s="28">
        <v>480</v>
      </c>
      <c r="H12" s="28">
        <v>150</v>
      </c>
    </row>
    <row r="13" spans="1:8" ht="16.5" customHeight="1">
      <c r="A13" s="55"/>
      <c r="B13" s="27" t="s">
        <v>20</v>
      </c>
      <c r="C13" s="28">
        <v>2383</v>
      </c>
      <c r="D13" s="28">
        <v>2378</v>
      </c>
      <c r="E13" s="29">
        <f>SUM(C13:D13)</f>
        <v>4761</v>
      </c>
      <c r="F13" s="28">
        <v>213</v>
      </c>
      <c r="G13" s="28">
        <v>211</v>
      </c>
      <c r="H13" s="28">
        <v>55</v>
      </c>
    </row>
    <row r="14" spans="1:8" ht="16.5" customHeight="1">
      <c r="A14" s="55"/>
      <c r="B14" s="27" t="s">
        <v>21</v>
      </c>
      <c r="C14" s="28">
        <v>993</v>
      </c>
      <c r="D14" s="28">
        <v>917</v>
      </c>
      <c r="E14" s="29">
        <f>SUM(C14:D14)</f>
        <v>1910</v>
      </c>
      <c r="F14" s="28">
        <v>145</v>
      </c>
      <c r="G14" s="28">
        <v>126</v>
      </c>
      <c r="H14" s="28">
        <v>49</v>
      </c>
    </row>
    <row r="15" spans="1:8" ht="16.5" customHeight="1">
      <c r="A15" s="55"/>
      <c r="B15" s="30" t="s">
        <v>6</v>
      </c>
      <c r="C15" s="31">
        <f t="shared" ref="C15:H15" si="0">SUM(C11:C14)</f>
        <v>9052</v>
      </c>
      <c r="D15" s="31">
        <f t="shared" si="0"/>
        <v>8930</v>
      </c>
      <c r="E15" s="31">
        <f t="shared" si="0"/>
        <v>17982</v>
      </c>
      <c r="F15" s="32">
        <f t="shared" si="0"/>
        <v>898</v>
      </c>
      <c r="G15" s="32">
        <f t="shared" si="0"/>
        <v>858</v>
      </c>
      <c r="H15" s="31">
        <f t="shared" si="0"/>
        <v>299</v>
      </c>
    </row>
    <row r="16" spans="1:8" ht="16.5" customHeight="1">
      <c r="A16" s="54" t="s">
        <v>2</v>
      </c>
      <c r="B16" s="27" t="s">
        <v>18</v>
      </c>
      <c r="C16" s="28">
        <v>247</v>
      </c>
      <c r="D16" s="28">
        <v>237</v>
      </c>
      <c r="E16" s="29">
        <f>SUM(C16:D16)</f>
        <v>484</v>
      </c>
      <c r="F16" s="28">
        <v>42</v>
      </c>
      <c r="G16" s="28">
        <v>40</v>
      </c>
      <c r="H16" s="28">
        <v>42</v>
      </c>
    </row>
    <row r="17" spans="1:8" ht="16.5" customHeight="1">
      <c r="A17" s="67"/>
      <c r="B17" s="27" t="s">
        <v>19</v>
      </c>
      <c r="C17" s="28">
        <v>9440</v>
      </c>
      <c r="D17" s="28">
        <v>9459</v>
      </c>
      <c r="E17" s="29">
        <f>SUM(C17:D17)</f>
        <v>18899</v>
      </c>
      <c r="F17" s="28">
        <v>818</v>
      </c>
      <c r="G17" s="28">
        <v>815</v>
      </c>
      <c r="H17" s="28">
        <v>210</v>
      </c>
    </row>
    <row r="18" spans="1:8" ht="16.5" customHeight="1">
      <c r="A18" s="67"/>
      <c r="B18" s="27" t="s">
        <v>20</v>
      </c>
      <c r="C18" s="28">
        <v>5185</v>
      </c>
      <c r="D18" s="28">
        <v>5165</v>
      </c>
      <c r="E18" s="29">
        <f>SUM(C18:D18)</f>
        <v>10350</v>
      </c>
      <c r="F18" s="28">
        <v>443</v>
      </c>
      <c r="G18" s="28">
        <v>442</v>
      </c>
      <c r="H18" s="28">
        <v>91</v>
      </c>
    </row>
    <row r="19" spans="1:8" ht="16.5" customHeight="1">
      <c r="A19" s="67"/>
      <c r="B19" s="27" t="s">
        <v>21</v>
      </c>
      <c r="C19" s="28">
        <v>2325</v>
      </c>
      <c r="D19" s="28">
        <v>2218</v>
      </c>
      <c r="E19" s="29">
        <f>SUM(C19:D19)</f>
        <v>4543</v>
      </c>
      <c r="F19" s="28">
        <v>282</v>
      </c>
      <c r="G19" s="28">
        <v>257</v>
      </c>
      <c r="H19" s="28">
        <v>93</v>
      </c>
    </row>
    <row r="20" spans="1:8" ht="16.5" customHeight="1">
      <c r="A20" s="67"/>
      <c r="B20" s="30" t="s">
        <v>6</v>
      </c>
      <c r="C20" s="31">
        <f t="shared" ref="C20:H20" si="1">SUM(C16:C19)</f>
        <v>17197</v>
      </c>
      <c r="D20" s="31">
        <f t="shared" si="1"/>
        <v>17079</v>
      </c>
      <c r="E20" s="31">
        <f t="shared" si="1"/>
        <v>34276</v>
      </c>
      <c r="F20" s="32">
        <f t="shared" si="1"/>
        <v>1585</v>
      </c>
      <c r="G20" s="32">
        <f t="shared" si="1"/>
        <v>1554</v>
      </c>
      <c r="H20" s="31">
        <f t="shared" si="1"/>
        <v>436</v>
      </c>
    </row>
    <row r="21" spans="1:8" ht="16.5" customHeight="1">
      <c r="A21" s="54" t="s">
        <v>3</v>
      </c>
      <c r="B21" s="27" t="s">
        <v>18</v>
      </c>
      <c r="C21" s="28">
        <v>30</v>
      </c>
      <c r="D21" s="28">
        <v>32</v>
      </c>
      <c r="E21" s="29">
        <f>SUM(C21:D21)</f>
        <v>62</v>
      </c>
      <c r="F21" s="28">
        <v>7</v>
      </c>
      <c r="G21" s="28">
        <v>7</v>
      </c>
      <c r="H21" s="28">
        <v>7</v>
      </c>
    </row>
    <row r="22" spans="1:8" ht="16.5" customHeight="1">
      <c r="A22" s="67"/>
      <c r="B22" s="27" t="s">
        <v>19</v>
      </c>
      <c r="C22" s="28">
        <v>1287</v>
      </c>
      <c r="D22" s="28">
        <v>1359</v>
      </c>
      <c r="E22" s="29">
        <f>SUM(C22:D22)</f>
        <v>2646</v>
      </c>
      <c r="F22" s="28">
        <v>121</v>
      </c>
      <c r="G22" s="28">
        <v>120</v>
      </c>
      <c r="H22" s="28">
        <v>30</v>
      </c>
    </row>
    <row r="23" spans="1:8" ht="16.5" customHeight="1">
      <c r="A23" s="67"/>
      <c r="B23" s="27" t="s">
        <v>20</v>
      </c>
      <c r="C23" s="28">
        <v>307</v>
      </c>
      <c r="D23" s="28">
        <v>333</v>
      </c>
      <c r="E23" s="29">
        <f>SUM(C23:D23)</f>
        <v>640</v>
      </c>
      <c r="F23" s="28">
        <v>32</v>
      </c>
      <c r="G23" s="28">
        <v>32</v>
      </c>
      <c r="H23" s="28">
        <v>12</v>
      </c>
    </row>
    <row r="24" spans="1:8" ht="16.5" customHeight="1">
      <c r="A24" s="67"/>
      <c r="B24" s="27" t="s">
        <v>21</v>
      </c>
      <c r="C24" s="28">
        <v>180</v>
      </c>
      <c r="D24" s="28">
        <v>180</v>
      </c>
      <c r="E24" s="29">
        <f>SUM(C24:D24)</f>
        <v>360</v>
      </c>
      <c r="F24" s="28">
        <v>30</v>
      </c>
      <c r="G24" s="28">
        <v>28</v>
      </c>
      <c r="H24" s="28">
        <v>12</v>
      </c>
    </row>
    <row r="25" spans="1:8" ht="16.5" customHeight="1">
      <c r="A25" s="67"/>
      <c r="B25" s="33" t="s">
        <v>6</v>
      </c>
      <c r="C25" s="34">
        <f t="shared" ref="C25:H25" si="2">SUM(C21:C24)</f>
        <v>1804</v>
      </c>
      <c r="D25" s="34">
        <f t="shared" si="2"/>
        <v>1904</v>
      </c>
      <c r="E25" s="34">
        <f t="shared" si="2"/>
        <v>3708</v>
      </c>
      <c r="F25" s="35">
        <f t="shared" si="2"/>
        <v>190</v>
      </c>
      <c r="G25" s="35">
        <f t="shared" si="2"/>
        <v>187</v>
      </c>
      <c r="H25" s="34">
        <f t="shared" si="2"/>
        <v>61</v>
      </c>
    </row>
    <row r="26" spans="1:8" ht="16.5" customHeight="1">
      <c r="A26" s="54" t="s">
        <v>4</v>
      </c>
      <c r="B26" s="27" t="s">
        <v>18</v>
      </c>
      <c r="C26" s="28">
        <v>128</v>
      </c>
      <c r="D26" s="28">
        <v>121</v>
      </c>
      <c r="E26" s="29">
        <f>SUM(C26:D26)</f>
        <v>249</v>
      </c>
      <c r="F26" s="28">
        <v>11</v>
      </c>
      <c r="G26" s="28">
        <v>11</v>
      </c>
      <c r="H26" s="28">
        <v>11</v>
      </c>
    </row>
    <row r="27" spans="1:8" ht="16.5" customHeight="1">
      <c r="A27" s="67"/>
      <c r="B27" s="27" t="s">
        <v>19</v>
      </c>
      <c r="C27" s="28">
        <v>13607</v>
      </c>
      <c r="D27" s="28">
        <v>13254</v>
      </c>
      <c r="E27" s="29">
        <f>SUM(C27:D27)</f>
        <v>26861</v>
      </c>
      <c r="F27" s="28">
        <v>1041</v>
      </c>
      <c r="G27" s="28">
        <v>1034</v>
      </c>
      <c r="H27" s="28">
        <v>211</v>
      </c>
    </row>
    <row r="28" spans="1:8" ht="16.5" customHeight="1">
      <c r="A28" s="67"/>
      <c r="B28" s="27" t="s">
        <v>20</v>
      </c>
      <c r="C28" s="28">
        <v>5743</v>
      </c>
      <c r="D28" s="28">
        <v>5450</v>
      </c>
      <c r="E28" s="29">
        <f>SUM(C28:D28)</f>
        <v>11193</v>
      </c>
      <c r="F28" s="28">
        <v>430</v>
      </c>
      <c r="G28" s="28">
        <v>430</v>
      </c>
      <c r="H28" s="28">
        <v>86</v>
      </c>
    </row>
    <row r="29" spans="1:8" ht="16.5" customHeight="1">
      <c r="A29" s="67"/>
      <c r="B29" s="27" t="s">
        <v>21</v>
      </c>
      <c r="C29" s="28">
        <v>4782</v>
      </c>
      <c r="D29" s="28">
        <v>4508</v>
      </c>
      <c r="E29" s="29">
        <f>SUM(C29:D29)</f>
        <v>9290</v>
      </c>
      <c r="F29" s="28">
        <v>646</v>
      </c>
      <c r="G29" s="28">
        <v>633</v>
      </c>
      <c r="H29" s="28">
        <v>272</v>
      </c>
    </row>
    <row r="30" spans="1:8" ht="16.5" customHeight="1">
      <c r="A30" s="67"/>
      <c r="B30" s="30" t="s">
        <v>6</v>
      </c>
      <c r="C30" s="31">
        <f t="shared" ref="C30:H30" si="3">SUM(C26:C29)</f>
        <v>24260</v>
      </c>
      <c r="D30" s="31">
        <f t="shared" si="3"/>
        <v>23333</v>
      </c>
      <c r="E30" s="31">
        <f t="shared" si="3"/>
        <v>47593</v>
      </c>
      <c r="F30" s="32">
        <f t="shared" si="3"/>
        <v>2128</v>
      </c>
      <c r="G30" s="32">
        <f t="shared" si="3"/>
        <v>2108</v>
      </c>
      <c r="H30" s="31">
        <f t="shared" si="3"/>
        <v>580</v>
      </c>
    </row>
    <row r="31" spans="1:8" ht="16.5" customHeight="1">
      <c r="A31" s="54" t="s">
        <v>22</v>
      </c>
      <c r="B31" s="27" t="s">
        <v>18</v>
      </c>
      <c r="C31" s="28">
        <v>5</v>
      </c>
      <c r="D31" s="28">
        <v>11</v>
      </c>
      <c r="E31" s="29">
        <f>SUM(C31:D31)</f>
        <v>16</v>
      </c>
      <c r="F31" s="28">
        <v>3</v>
      </c>
      <c r="G31" s="28">
        <v>3</v>
      </c>
      <c r="H31" s="28">
        <v>3</v>
      </c>
    </row>
    <row r="32" spans="1:8" ht="16.5" customHeight="1">
      <c r="A32" s="55"/>
      <c r="B32" s="27" t="s">
        <v>19</v>
      </c>
      <c r="C32" s="28">
        <v>1196</v>
      </c>
      <c r="D32" s="28">
        <v>1200</v>
      </c>
      <c r="E32" s="29">
        <f>SUM(C32:D32)</f>
        <v>2396</v>
      </c>
      <c r="F32" s="28">
        <v>107</v>
      </c>
      <c r="G32" s="28">
        <v>107</v>
      </c>
      <c r="H32" s="28">
        <v>30</v>
      </c>
    </row>
    <row r="33" spans="1:8" ht="16.5" customHeight="1">
      <c r="A33" s="55"/>
      <c r="B33" s="27" t="s">
        <v>20</v>
      </c>
      <c r="C33" s="28">
        <v>319</v>
      </c>
      <c r="D33" s="28">
        <v>308</v>
      </c>
      <c r="E33" s="29">
        <f>SUM(C33:D33)</f>
        <v>627</v>
      </c>
      <c r="F33" s="28">
        <v>27</v>
      </c>
      <c r="G33" s="28">
        <v>27</v>
      </c>
      <c r="H33" s="28">
        <v>7</v>
      </c>
    </row>
    <row r="34" spans="1:8" ht="16.5" customHeight="1">
      <c r="A34" s="55"/>
      <c r="B34" s="27" t="s">
        <v>21</v>
      </c>
      <c r="C34" s="28">
        <v>349</v>
      </c>
      <c r="D34" s="28">
        <v>276</v>
      </c>
      <c r="E34" s="29">
        <f>SUM(C34:D34)</f>
        <v>625</v>
      </c>
      <c r="F34" s="28">
        <v>43</v>
      </c>
      <c r="G34" s="28">
        <v>41</v>
      </c>
      <c r="H34" s="28">
        <v>20</v>
      </c>
    </row>
    <row r="35" spans="1:8" ht="16.5" customHeight="1" thickBot="1">
      <c r="A35" s="55"/>
      <c r="B35" s="33" t="s">
        <v>6</v>
      </c>
      <c r="C35" s="36">
        <f t="shared" ref="C35:H35" si="4">SUM(C31:C34)</f>
        <v>1869</v>
      </c>
      <c r="D35" s="36">
        <f t="shared" si="4"/>
        <v>1795</v>
      </c>
      <c r="E35" s="34">
        <f t="shared" si="4"/>
        <v>3664</v>
      </c>
      <c r="F35" s="37">
        <f t="shared" si="4"/>
        <v>180</v>
      </c>
      <c r="G35" s="37">
        <f t="shared" si="4"/>
        <v>178</v>
      </c>
      <c r="H35" s="36">
        <f t="shared" si="4"/>
        <v>60</v>
      </c>
    </row>
    <row r="36" spans="1:8" ht="16.5" customHeight="1" thickTop="1">
      <c r="A36" s="56" t="s">
        <v>5</v>
      </c>
      <c r="B36" s="38" t="s">
        <v>18</v>
      </c>
      <c r="C36" s="39">
        <f t="shared" ref="C36:H39" si="5">SUM(C11,C16,C21,C26,C31)</f>
        <v>605</v>
      </c>
      <c r="D36" s="39">
        <f t="shared" si="5"/>
        <v>617</v>
      </c>
      <c r="E36" s="39">
        <f t="shared" si="5"/>
        <v>1222</v>
      </c>
      <c r="F36" s="40">
        <f t="shared" si="5"/>
        <v>108</v>
      </c>
      <c r="G36" s="40">
        <f t="shared" si="5"/>
        <v>102</v>
      </c>
      <c r="H36" s="39">
        <f t="shared" si="5"/>
        <v>108</v>
      </c>
    </row>
    <row r="37" spans="1:8" ht="16.5" customHeight="1">
      <c r="A37" s="57"/>
      <c r="B37" s="41" t="s">
        <v>19</v>
      </c>
      <c r="C37" s="42">
        <f t="shared" si="5"/>
        <v>31011</v>
      </c>
      <c r="D37" s="42">
        <f t="shared" si="5"/>
        <v>30691</v>
      </c>
      <c r="E37" s="42">
        <f t="shared" si="5"/>
        <v>61702</v>
      </c>
      <c r="F37" s="43">
        <f t="shared" si="5"/>
        <v>2582</v>
      </c>
      <c r="G37" s="43">
        <f t="shared" si="5"/>
        <v>2556</v>
      </c>
      <c r="H37" s="42">
        <f t="shared" si="5"/>
        <v>631</v>
      </c>
    </row>
    <row r="38" spans="1:8" ht="16.5" customHeight="1">
      <c r="A38" s="57"/>
      <c r="B38" s="41" t="s">
        <v>20</v>
      </c>
      <c r="C38" s="42">
        <f t="shared" si="5"/>
        <v>13937</v>
      </c>
      <c r="D38" s="42">
        <f t="shared" si="5"/>
        <v>13634</v>
      </c>
      <c r="E38" s="42">
        <f t="shared" si="5"/>
        <v>27571</v>
      </c>
      <c r="F38" s="43">
        <f t="shared" si="5"/>
        <v>1145</v>
      </c>
      <c r="G38" s="43">
        <f t="shared" si="5"/>
        <v>1142</v>
      </c>
      <c r="H38" s="42">
        <f t="shared" si="5"/>
        <v>251</v>
      </c>
    </row>
    <row r="39" spans="1:8" ht="16.5" customHeight="1">
      <c r="A39" s="57"/>
      <c r="B39" s="41" t="s">
        <v>21</v>
      </c>
      <c r="C39" s="42">
        <f t="shared" si="5"/>
        <v>8629</v>
      </c>
      <c r="D39" s="42">
        <f t="shared" si="5"/>
        <v>8099</v>
      </c>
      <c r="E39" s="42">
        <f t="shared" si="5"/>
        <v>16728</v>
      </c>
      <c r="F39" s="43">
        <f t="shared" si="5"/>
        <v>1146</v>
      </c>
      <c r="G39" s="43">
        <f t="shared" si="5"/>
        <v>1085</v>
      </c>
      <c r="H39" s="42">
        <f t="shared" si="5"/>
        <v>446</v>
      </c>
    </row>
    <row r="40" spans="1:8" ht="16.5" customHeight="1" thickBot="1">
      <c r="A40" s="58"/>
      <c r="B40" s="44" t="s">
        <v>6</v>
      </c>
      <c r="C40" s="45">
        <f t="shared" ref="C40:H40" si="6">SUM(C36:C39)</f>
        <v>54182</v>
      </c>
      <c r="D40" s="45">
        <f t="shared" si="6"/>
        <v>53041</v>
      </c>
      <c r="E40" s="45">
        <f t="shared" si="6"/>
        <v>107223</v>
      </c>
      <c r="F40" s="46">
        <f t="shared" si="6"/>
        <v>4981</v>
      </c>
      <c r="G40" s="46">
        <f t="shared" si="6"/>
        <v>4885</v>
      </c>
      <c r="H40" s="45">
        <f t="shared" si="6"/>
        <v>1436</v>
      </c>
    </row>
    <row r="41" spans="1:8" s="2" customFormat="1" ht="13.5" thickTop="1"/>
  </sheetData>
  <mergeCells count="18">
    <mergeCell ref="A31:A35"/>
    <mergeCell ref="A36:A40"/>
    <mergeCell ref="A9:A10"/>
    <mergeCell ref="B9:B10"/>
    <mergeCell ref="A8:H8"/>
    <mergeCell ref="C9:E9"/>
    <mergeCell ref="F9:F10"/>
    <mergeCell ref="G9:G10"/>
    <mergeCell ref="H9:H10"/>
    <mergeCell ref="A11:A15"/>
    <mergeCell ref="A16:A20"/>
    <mergeCell ref="A21:A25"/>
    <mergeCell ref="A26:A30"/>
    <mergeCell ref="A1:H1"/>
    <mergeCell ref="A2:H2"/>
    <mergeCell ref="A3:H3"/>
    <mergeCell ref="A5:H5"/>
    <mergeCell ref="A6:H6"/>
  </mergeCells>
  <phoneticPr fontId="0" type="noConversion"/>
  <printOptions horizontalCentered="1"/>
  <pageMargins left="0.74803149606299213" right="0.70866141732283472" top="0.59055118110236227" bottom="0.98425196850393704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Sostenimiento Pub y Priv</vt:lpstr>
      <vt:lpstr>Sostenimiento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2015-02-05T18:28:54Z</cp:lastPrinted>
  <dcterms:created xsi:type="dcterms:W3CDTF">2004-12-02T18:52:18Z</dcterms:created>
  <dcterms:modified xsi:type="dcterms:W3CDTF">2015-02-05T18:29:02Z</dcterms:modified>
</cp:coreProperties>
</file>